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30" windowWidth="11100" windowHeight="5520" activeTab="0"/>
  </bookViews>
  <sheets>
    <sheet name="прил.4" sheetId="1" r:id="rId1"/>
  </sheets>
  <definedNames/>
  <calcPr fullCalcOnLoad="1"/>
</workbook>
</file>

<file path=xl/sharedStrings.xml><?xml version="1.0" encoding="utf-8"?>
<sst xmlns="http://schemas.openxmlformats.org/spreadsheetml/2006/main" count="343" uniqueCount="139">
  <si>
    <t>сельского поселения Выкатной</t>
  </si>
  <si>
    <t>Наименование  показателя</t>
  </si>
  <si>
    <t>Рз</t>
  </si>
  <si>
    <t>ПР</t>
  </si>
  <si>
    <t>ЦСР</t>
  </si>
  <si>
    <t>ВР</t>
  </si>
  <si>
    <t>ВСЕГО:</t>
  </si>
  <si>
    <t>Общегосударственные вопросы</t>
  </si>
  <si>
    <t>Центральный аппарат</t>
  </si>
  <si>
    <t>Национальная оборона</t>
  </si>
  <si>
    <t>Национальная безопасность и правоохранительная деятельность</t>
  </si>
  <si>
    <t>Мероприятия по мобилизационной подготовке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</si>
  <si>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</si>
  <si>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</si>
  <si>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>Обеспечение первичных мер пожарной безопасности</t>
  </si>
  <si>
    <t>Создание, содержание и организация деятельности аварийно-спасательных служб</t>
  </si>
  <si>
    <t>Участие в профилактике терроризма и экстремизма</t>
  </si>
  <si>
    <t>Жилищно – коммунальное хозяйство</t>
  </si>
  <si>
    <t>Жилищное хозяйство</t>
  </si>
  <si>
    <t>Создание условий для предоставления транспортных услуг населению</t>
  </si>
  <si>
    <t>Организация благоустройства территории</t>
  </si>
  <si>
    <t>Озеленение</t>
  </si>
  <si>
    <t>Создание условий для массового отдыха населения</t>
  </si>
  <si>
    <t>Организация сбора и вывоза бытовых отходов</t>
  </si>
  <si>
    <t>Уличное освещение</t>
  </si>
  <si>
    <t>Охрана окружающей среды</t>
  </si>
  <si>
    <t>Образование</t>
  </si>
  <si>
    <t>Библиотеки</t>
  </si>
  <si>
    <t>Музеи и постоянные выставки</t>
  </si>
  <si>
    <t>Социальная политика</t>
  </si>
  <si>
    <t>01</t>
  </si>
  <si>
    <t>00</t>
  </si>
  <si>
    <t>02</t>
  </si>
  <si>
    <t>0020300</t>
  </si>
  <si>
    <t>03</t>
  </si>
  <si>
    <t>0020400</t>
  </si>
  <si>
    <t>04</t>
  </si>
  <si>
    <t>14</t>
  </si>
  <si>
    <t>0013800</t>
  </si>
  <si>
    <t>500</t>
  </si>
  <si>
    <t>0013600</t>
  </si>
  <si>
    <t>09</t>
  </si>
  <si>
    <t>Мероприятия по обеспечению безопасности людей на водных объектах</t>
  </si>
  <si>
    <t>05</t>
  </si>
  <si>
    <t>06</t>
  </si>
  <si>
    <t>07</t>
  </si>
  <si>
    <t>7950000</t>
  </si>
  <si>
    <t>Ликвидация несанкционированных свалок, очистка водоохранных, береговых полос от бытового мусора</t>
  </si>
  <si>
    <t>Проведение мероприятий в рамках международной экологической акции "Спасти и сохранить"</t>
  </si>
  <si>
    <t>5220000</t>
  </si>
  <si>
    <t>4419900</t>
  </si>
  <si>
    <t>001</t>
  </si>
  <si>
    <t>005</t>
  </si>
  <si>
    <t>2180100</t>
  </si>
  <si>
    <t>3500200</t>
  </si>
  <si>
    <t>3500300</t>
  </si>
  <si>
    <t>6000200</t>
  </si>
  <si>
    <t>6000500</t>
  </si>
  <si>
    <t>6000300</t>
  </si>
  <si>
    <t>6000100</t>
  </si>
  <si>
    <t>6000400</t>
  </si>
  <si>
    <t>08</t>
  </si>
  <si>
    <t>0200002</t>
  </si>
  <si>
    <t>Организация отдыха, оздоровление детей, подростков и молодежи на дворовых площадках</t>
  </si>
  <si>
    <t>10</t>
  </si>
  <si>
    <t>4910100</t>
  </si>
  <si>
    <t>(тыс.рублей)</t>
  </si>
  <si>
    <t>11</t>
  </si>
  <si>
    <t>5210600</t>
  </si>
  <si>
    <t>017</t>
  </si>
  <si>
    <t>к  решению Совета депутатов</t>
  </si>
  <si>
    <t>Глава муниципального образования</t>
  </si>
  <si>
    <t>Проведение выборов в представительные органы муниципального образования</t>
  </si>
  <si>
    <t xml:space="preserve">Проведение выборов главы муниципального образования </t>
  </si>
  <si>
    <t>0200003</t>
  </si>
  <si>
    <t xml:space="preserve">Государственная регистрация актов гражданского состояния </t>
  </si>
  <si>
    <t>Осуществление первичного воинского учета на территориях, где отсутствуют военные комиссариаты</t>
  </si>
  <si>
    <t>000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</si>
  <si>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</si>
  <si>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Подготовка населения и организаций к действиям в чрезвычайной ситуации в мирное и военное время</t>
  </si>
  <si>
    <t>Национальная экономика</t>
  </si>
  <si>
    <t>Региональные целевые программы</t>
  </si>
  <si>
    <t>5224500</t>
  </si>
  <si>
    <t>Программа "Содействие занятости населения на 2008-2010 г.г."</t>
  </si>
  <si>
    <t>Капитальный ремонт государственного жилищного фонда субъектов Российской Федерации  и муниципального жилищного фонда</t>
  </si>
  <si>
    <t xml:space="preserve">Мероприятия в области жилищного хозяйства </t>
  </si>
  <si>
    <t>Оценка и регистрация жилого фонда</t>
  </si>
  <si>
    <t>Прочие мероприятия по благоустройству городских округов и поселений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</si>
  <si>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</si>
  <si>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Организация  и содержание мест захоронения</t>
  </si>
  <si>
    <t>0000000</t>
  </si>
  <si>
    <t>Благоустройство</t>
  </si>
  <si>
    <t>Содержание дорог</t>
  </si>
  <si>
    <t>Целевые программы муниципальных образований</t>
  </si>
  <si>
    <t>Организационно-воспитательная работа с молодежью</t>
  </si>
  <si>
    <t>4319900</t>
  </si>
  <si>
    <t>Обеспечение деятельности подведомственных учреждений</t>
  </si>
  <si>
    <t>4429900</t>
  </si>
  <si>
    <t>4829900</t>
  </si>
  <si>
    <t>Дворцы и дома культуры, другие учреждения культуры и средств массовой информации</t>
  </si>
  <si>
    <t>Доплаты к пенсиям государственных служащих субъектов Российской Федерации и муниципальных служащих</t>
  </si>
  <si>
    <t>Оказание других видов социальной помощи</t>
  </si>
  <si>
    <t>5058600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</si>
  <si>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</si>
  <si>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</t>
  </si>
  <si>
    <t>Финансирование экологических отрядов</t>
  </si>
  <si>
    <t>Проведение мероприятий для детей и молодежи</t>
  </si>
  <si>
    <t>4310100</t>
  </si>
  <si>
    <t>Центры спортивной подготовки (сборные команды)</t>
  </si>
  <si>
    <t>4820000</t>
  </si>
  <si>
    <t>4410000</t>
  </si>
  <si>
    <t>4400000</t>
  </si>
  <si>
    <t>4420000</t>
  </si>
  <si>
    <t>Культура, кинематография и средства массовой информации</t>
  </si>
  <si>
    <t xml:space="preserve">Распределение бюджетных ассигнований по разделам, подразделам, целевым статьям и видам  </t>
  </si>
  <si>
    <t>Сумма всего</t>
  </si>
  <si>
    <t>4409900</t>
  </si>
  <si>
    <t>Выполнение других обязательств государства</t>
  </si>
  <si>
    <t>0920300</t>
  </si>
  <si>
    <t xml:space="preserve">расходов бюджета сельского поселения Выкатной по функциональной классификации </t>
  </si>
  <si>
    <t>на 2012 - 2013 годы</t>
  </si>
  <si>
    <t>13</t>
  </si>
  <si>
    <t>0939900</t>
  </si>
  <si>
    <t>Обеспечение пожарной безопасности</t>
  </si>
  <si>
    <t>информационные технологии и связь</t>
  </si>
  <si>
    <t>3300000</t>
  </si>
  <si>
    <t>Отдельные мероприятия в области информационно-коммуникационных технологий и связи</t>
  </si>
  <si>
    <t>3300200</t>
  </si>
  <si>
    <t>Реализация государственной политики занятости населения</t>
  </si>
  <si>
    <t>5100000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</si>
  <si>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</si>
  <si>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5100300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</si>
  <si>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</si>
  <si>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</si>
  <si>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</si>
  <si>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3400300</t>
  </si>
  <si>
    <t>Физическая культура и спорт</t>
  </si>
  <si>
    <t>Приложение 4</t>
  </si>
  <si>
    <t>от 30.12.2010   № 79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</si>
</sst>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169" fontId="3" fillId="0" borderId="12" xfId="0" applyNumberFormat="1" applyFont="1" applyBorder="1" applyAlignment="1">
      <alignment horizontal="center" wrapText="1"/>
    </xf>
    <xf numFmtId="169" fontId="4" fillId="33" borderId="11" xfId="0" applyNumberFormat="1" applyFont="1" applyFill="1" applyBorder="1" applyAlignment="1">
      <alignment horizontal="center" wrapText="1"/>
    </xf>
    <xf numFmtId="169" fontId="3" fillId="0" borderId="10" xfId="0" applyNumberFormat="1" applyFont="1" applyBorder="1" applyAlignment="1">
      <alignment horizontal="center" wrapText="1"/>
    </xf>
    <xf numFmtId="169" fontId="3" fillId="0" borderId="13" xfId="0" applyNumberFormat="1" applyFont="1" applyBorder="1" applyAlignment="1">
      <alignment horizontal="center" wrapText="1"/>
    </xf>
    <xf numFmtId="49" fontId="5" fillId="33" borderId="10" xfId="0" applyNumberFormat="1" applyFont="1" applyFill="1" applyBorder="1" applyAlignment="1">
      <alignment horizontal="center" wrapText="1"/>
    </xf>
    <xf numFmtId="49" fontId="6" fillId="0" borderId="13" xfId="0" applyNumberFormat="1" applyFont="1" applyBorder="1" applyAlignment="1">
      <alignment horizontal="center" wrapText="1"/>
    </xf>
    <xf numFmtId="49" fontId="6" fillId="0" borderId="11" xfId="0" applyNumberFormat="1" applyFont="1" applyBorder="1" applyAlignment="1">
      <alignment horizontal="center" wrapText="1"/>
    </xf>
    <xf numFmtId="49" fontId="6" fillId="0" borderId="12" xfId="0" applyNumberFormat="1" applyFont="1" applyBorder="1" applyAlignment="1">
      <alignment horizontal="center" wrapText="1"/>
    </xf>
    <xf numFmtId="49" fontId="5" fillId="33" borderId="11" xfId="0" applyNumberFormat="1" applyFont="1" applyFill="1" applyBorder="1" applyAlignment="1">
      <alignment horizontal="center" wrapText="1"/>
    </xf>
    <xf numFmtId="49" fontId="6" fillId="0" borderId="10" xfId="0" applyNumberFormat="1" applyFont="1" applyBorder="1" applyAlignment="1">
      <alignment horizontal="center" wrapText="1"/>
    </xf>
    <xf numFmtId="169" fontId="4" fillId="33" borderId="10" xfId="0" applyNumberFormat="1" applyFont="1" applyFill="1" applyBorder="1" applyAlignment="1">
      <alignment horizontal="center" wrapText="1"/>
    </xf>
    <xf numFmtId="0" fontId="5" fillId="33" borderId="14" xfId="0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4" xfId="0" applyFont="1" applyBorder="1" applyAlignment="1">
      <alignment vertical="center" wrapText="1"/>
    </xf>
    <xf numFmtId="0" fontId="7" fillId="0" borderId="0" xfId="0" applyFont="1" applyAlignment="1">
      <alignment horizontal="justify"/>
    </xf>
    <xf numFmtId="169" fontId="4" fillId="34" borderId="10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vertical="center" wrapText="1"/>
    </xf>
    <xf numFmtId="0" fontId="5" fillId="33" borderId="11" xfId="0" applyFont="1" applyFill="1" applyBorder="1" applyAlignment="1">
      <alignment vertical="center" wrapText="1"/>
    </xf>
    <xf numFmtId="169" fontId="3" fillId="0" borderId="11" xfId="0" applyNumberFormat="1" applyFont="1" applyBorder="1" applyAlignment="1">
      <alignment horizontal="center" wrapText="1"/>
    </xf>
    <xf numFmtId="0" fontId="8" fillId="0" borderId="15" xfId="0" applyFont="1" applyBorder="1" applyAlignment="1">
      <alignment vertical="center" wrapText="1"/>
    </xf>
    <xf numFmtId="49" fontId="6" fillId="0" borderId="15" xfId="0" applyNumberFormat="1" applyFont="1" applyBorder="1" applyAlignment="1">
      <alignment horizontal="center" wrapText="1"/>
    </xf>
    <xf numFmtId="169" fontId="3" fillId="0" borderId="15" xfId="0" applyNumberFormat="1" applyFont="1" applyBorder="1" applyAlignment="1">
      <alignment horizontal="center" wrapText="1"/>
    </xf>
    <xf numFmtId="0" fontId="4" fillId="34" borderId="1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9" fontId="3" fillId="0" borderId="10" xfId="0" applyNumberFormat="1" applyFont="1" applyFill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49" fontId="7" fillId="6" borderId="10" xfId="0" applyNumberFormat="1" applyFont="1" applyFill="1" applyBorder="1" applyAlignment="1">
      <alignment horizontal="center" wrapText="1"/>
    </xf>
    <xf numFmtId="0" fontId="5" fillId="6" borderId="14" xfId="0" applyFont="1" applyFill="1" applyBorder="1" applyAlignment="1">
      <alignment vertical="center" wrapText="1"/>
    </xf>
    <xf numFmtId="49" fontId="5" fillId="6" borderId="10" xfId="0" applyNumberFormat="1" applyFont="1" applyFill="1" applyBorder="1" applyAlignment="1">
      <alignment horizontal="center" wrapText="1"/>
    </xf>
    <xf numFmtId="169" fontId="4" fillId="6" borderId="10" xfId="0" applyNumberFormat="1" applyFont="1" applyFill="1" applyBorder="1" applyAlignment="1">
      <alignment horizontal="center" wrapText="1"/>
    </xf>
    <xf numFmtId="0" fontId="9" fillId="0" borderId="14" xfId="0" applyFont="1" applyBorder="1" applyAlignment="1">
      <alignment horizontal="right" vertical="center" wrapText="1"/>
    </xf>
    <xf numFmtId="49" fontId="9" fillId="0" borderId="10" xfId="0" applyNumberFormat="1" applyFont="1" applyBorder="1" applyAlignment="1">
      <alignment horizontal="right" wrapText="1"/>
    </xf>
    <xf numFmtId="169" fontId="9" fillId="0" borderId="10" xfId="0" applyNumberFormat="1" applyFont="1" applyBorder="1" applyAlignment="1">
      <alignment horizontal="right" wrapText="1"/>
    </xf>
    <xf numFmtId="49" fontId="6" fillId="2" borderId="10" xfId="0" applyNumberFormat="1" applyFont="1" applyFill="1" applyBorder="1" applyAlignment="1">
      <alignment horizontal="center" wrapText="1"/>
    </xf>
    <xf numFmtId="169" fontId="3" fillId="2" borderId="10" xfId="0" applyNumberFormat="1" applyFont="1" applyFill="1" applyBorder="1" applyAlignment="1">
      <alignment horizontal="center" wrapText="1"/>
    </xf>
    <xf numFmtId="0" fontId="9" fillId="0" borderId="10" xfId="0" applyFont="1" applyBorder="1" applyAlignment="1">
      <alignment horizontal="right" wrapText="1"/>
    </xf>
    <xf numFmtId="0" fontId="3" fillId="2" borderId="10" xfId="0" applyFont="1" applyFill="1" applyBorder="1" applyAlignment="1">
      <alignment horizontal="center" wrapText="1"/>
    </xf>
    <xf numFmtId="49" fontId="6" fillId="0" borderId="10" xfId="0" applyNumberFormat="1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right" wrapText="1"/>
    </xf>
    <xf numFmtId="0" fontId="9" fillId="0" borderId="10" xfId="0" applyFont="1" applyFill="1" applyBorder="1" applyAlignment="1">
      <alignment horizontal="right" wrapText="1"/>
    </xf>
    <xf numFmtId="169" fontId="9" fillId="0" borderId="10" xfId="0" applyNumberFormat="1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vertical="center" wrapText="1"/>
    </xf>
    <xf numFmtId="169" fontId="6" fillId="2" borderId="10" xfId="0" applyNumberFormat="1" applyFont="1" applyFill="1" applyBorder="1" applyAlignment="1">
      <alignment horizontal="center" wrapText="1"/>
    </xf>
    <xf numFmtId="169" fontId="6" fillId="0" borderId="10" xfId="0" applyNumberFormat="1" applyFont="1" applyFill="1" applyBorder="1" applyAlignment="1">
      <alignment horizontal="center" wrapText="1"/>
    </xf>
    <xf numFmtId="0" fontId="6" fillId="0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horizontal="left" vertical="center" wrapText="1"/>
    </xf>
    <xf numFmtId="0" fontId="6" fillId="2" borderId="14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2" xfId="0" applyFont="1" applyBorder="1" applyAlignment="1">
      <alignment vertical="center" wrapText="1"/>
    </xf>
    <xf numFmtId="0" fontId="9" fillId="0" borderId="14" xfId="0" applyFont="1" applyFill="1" applyBorder="1" applyAlignment="1">
      <alignment horizontal="right" vertical="center" wrapText="1"/>
    </xf>
    <xf numFmtId="0" fontId="6" fillId="0" borderId="14" xfId="0" applyFont="1" applyBorder="1" applyAlignment="1">
      <alignment horizontal="left" vertical="center" wrapText="1"/>
    </xf>
    <xf numFmtId="169" fontId="46" fillId="0" borderId="0" xfId="0" applyNumberFormat="1" applyFont="1" applyAlignment="1">
      <alignment/>
    </xf>
    <xf numFmtId="0" fontId="3" fillId="0" borderId="0" xfId="0" applyFont="1" applyAlignment="1">
      <alignment/>
    </xf>
    <xf numFmtId="0" fontId="6" fillId="0" borderId="11" xfId="0" applyFont="1" applyBorder="1" applyAlignment="1">
      <alignment vertical="center" wrapText="1"/>
    </xf>
    <xf numFmtId="49" fontId="6" fillId="0" borderId="16" xfId="0" applyNumberFormat="1" applyFont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Border="1" applyAlignment="1">
      <alignment horizontal="right" wrapText="1"/>
    </xf>
    <xf numFmtId="0" fontId="8" fillId="0" borderId="17" xfId="0" applyNumberFormat="1" applyFont="1" applyBorder="1" applyAlignment="1">
      <alignment vertical="center" wrapText="1"/>
    </xf>
    <xf numFmtId="49" fontId="6" fillId="0" borderId="18" xfId="0" applyNumberFormat="1" applyFont="1" applyBorder="1" applyAlignment="1">
      <alignment horizontal="center" wrapText="1"/>
    </xf>
    <xf numFmtId="169" fontId="3" fillId="0" borderId="18" xfId="0" applyNumberFormat="1" applyFont="1" applyBorder="1" applyAlignment="1">
      <alignment horizont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I87"/>
  <sheetViews>
    <sheetView tabSelected="1" zoomScalePageLayoutView="0" workbookViewId="0" topLeftCell="A1">
      <selection activeCell="A11" sqref="A11:A12"/>
    </sheetView>
  </sheetViews>
  <sheetFormatPr defaultColWidth="9.00390625" defaultRowHeight="12.75"/>
  <cols>
    <col min="1" max="1" width="41.875" style="18" customWidth="1"/>
    <col min="2" max="2" width="5.625" style="2" customWidth="1"/>
    <col min="3" max="3" width="5.25390625" style="2" customWidth="1"/>
    <col min="4" max="4" width="10.75390625" style="2" customWidth="1"/>
    <col min="5" max="5" width="6.125" style="2" customWidth="1"/>
    <col min="6" max="7" width="16.125" style="2" customWidth="1"/>
    <col min="8" max="8" width="10.875" style="2" customWidth="1"/>
    <col min="9" max="9" width="14.75390625" style="2" customWidth="1"/>
    <col min="10" max="16384" width="9.125" style="2" customWidth="1"/>
  </cols>
  <sheetData>
    <row r="1" spans="6:8" ht="15.75">
      <c r="F1" s="76" t="s">
        <v>137</v>
      </c>
      <c r="G1" s="76"/>
      <c r="H1" s="62"/>
    </row>
    <row r="2" ht="15.75">
      <c r="G2" s="1" t="s">
        <v>70</v>
      </c>
    </row>
    <row r="3" ht="15.75">
      <c r="G3" s="1" t="s">
        <v>0</v>
      </c>
    </row>
    <row r="4" spans="6:7" ht="15.75">
      <c r="F4" s="76" t="s">
        <v>138</v>
      </c>
      <c r="G4" s="76"/>
    </row>
    <row r="5" ht="15.75">
      <c r="A5" s="19"/>
    </row>
    <row r="6" ht="15.75" hidden="1">
      <c r="A6" s="19"/>
    </row>
    <row r="7" spans="1:7" ht="15.75">
      <c r="A7" s="77" t="s">
        <v>114</v>
      </c>
      <c r="B7" s="77"/>
      <c r="C7" s="77"/>
      <c r="D7" s="77"/>
      <c r="E7" s="77"/>
      <c r="F7" s="77"/>
      <c r="G7" s="77"/>
    </row>
    <row r="8" spans="1:7" ht="18" customHeight="1">
      <c r="A8" s="77" t="s">
        <v>119</v>
      </c>
      <c r="B8" s="77"/>
      <c r="C8" s="77"/>
      <c r="D8" s="77"/>
      <c r="E8" s="77"/>
      <c r="F8" s="77"/>
      <c r="G8" s="77"/>
    </row>
    <row r="9" spans="1:7" ht="18" customHeight="1">
      <c r="A9" s="77" t="s">
        <v>120</v>
      </c>
      <c r="B9" s="77"/>
      <c r="C9" s="77"/>
      <c r="D9" s="77"/>
      <c r="E9" s="77"/>
      <c r="F9" s="77"/>
      <c r="G9" s="77"/>
    </row>
    <row r="10" spans="1:7" ht="16.5" thickBot="1">
      <c r="A10" s="20"/>
      <c r="G10" s="1" t="s">
        <v>66</v>
      </c>
    </row>
    <row r="11" spans="1:7" ht="39" customHeight="1" thickBot="1">
      <c r="A11" s="74" t="s">
        <v>1</v>
      </c>
      <c r="B11" s="74" t="s">
        <v>2</v>
      </c>
      <c r="C11" s="74" t="s">
        <v>3</v>
      </c>
      <c r="D11" s="74" t="s">
        <v>4</v>
      </c>
      <c r="E11" s="74" t="s">
        <v>5</v>
      </c>
      <c r="F11" s="78" t="s">
        <v>115</v>
      </c>
      <c r="G11" s="79"/>
    </row>
    <row r="12" spans="1:7" ht="39" customHeight="1" thickBot="1">
      <c r="A12" s="75"/>
      <c r="B12" s="75"/>
      <c r="C12" s="75"/>
      <c r="D12" s="75"/>
      <c r="E12" s="75"/>
      <c r="F12" s="70">
        <v>2012</v>
      </c>
      <c r="G12" s="70">
        <v>2013</v>
      </c>
    </row>
    <row r="13" spans="1:7" ht="16.5" thickBot="1">
      <c r="A13" s="71">
        <v>1</v>
      </c>
      <c r="B13" s="72">
        <v>2</v>
      </c>
      <c r="C13" s="72">
        <v>3</v>
      </c>
      <c r="D13" s="72">
        <v>4</v>
      </c>
      <c r="E13" s="72">
        <v>5</v>
      </c>
      <c r="F13" s="72">
        <v>7</v>
      </c>
      <c r="G13" s="73">
        <v>8</v>
      </c>
    </row>
    <row r="14" spans="1:9" ht="27.75" customHeight="1" thickBot="1">
      <c r="A14" s="30" t="s">
        <v>6</v>
      </c>
      <c r="B14" s="17"/>
      <c r="C14" s="17"/>
      <c r="D14" s="17"/>
      <c r="E14" s="17"/>
      <c r="F14" s="23">
        <f>F15+F23+F25+F36+F45+F62+F65+F70+F79+F82+F85</f>
        <v>15485.5</v>
      </c>
      <c r="G14" s="23">
        <f>G15+G23+G25+G36+G45+G62+G65+G70+G79+G82+G85</f>
        <v>16302.5</v>
      </c>
      <c r="I14" s="61"/>
    </row>
    <row r="15" spans="1:7" ht="29.25" customHeight="1" thickBot="1">
      <c r="A15" s="16" t="s">
        <v>7</v>
      </c>
      <c r="B15" s="9" t="s">
        <v>30</v>
      </c>
      <c r="C15" s="9" t="s">
        <v>31</v>
      </c>
      <c r="D15" s="9"/>
      <c r="E15" s="9"/>
      <c r="F15" s="15">
        <f>SUM(F16:F22)</f>
        <v>8580.5</v>
      </c>
      <c r="G15" s="15">
        <f>SUM(G16:G22)</f>
        <v>8666.4</v>
      </c>
    </row>
    <row r="16" spans="1:7" ht="27.75" customHeight="1">
      <c r="A16" s="57" t="s">
        <v>71</v>
      </c>
      <c r="B16" s="10" t="s">
        <v>30</v>
      </c>
      <c r="C16" s="10" t="s">
        <v>32</v>
      </c>
      <c r="D16" s="10" t="s">
        <v>33</v>
      </c>
      <c r="E16" s="10">
        <v>500</v>
      </c>
      <c r="F16" s="8">
        <v>915</v>
      </c>
      <c r="G16" s="8">
        <v>915</v>
      </c>
    </row>
    <row r="17" spans="1:7" ht="20.25" customHeight="1">
      <c r="A17" s="63" t="s">
        <v>8</v>
      </c>
      <c r="B17" s="11" t="s">
        <v>30</v>
      </c>
      <c r="C17" s="11" t="s">
        <v>36</v>
      </c>
      <c r="D17" s="11" t="s">
        <v>35</v>
      </c>
      <c r="E17" s="11">
        <v>500</v>
      </c>
      <c r="F17" s="26">
        <v>6140</v>
      </c>
      <c r="G17" s="26">
        <v>6140</v>
      </c>
    </row>
    <row r="18" spans="1:7" ht="32.25" customHeight="1" hidden="1">
      <c r="A18" s="27" t="s">
        <v>72</v>
      </c>
      <c r="B18" s="28" t="s">
        <v>30</v>
      </c>
      <c r="C18" s="28" t="s">
        <v>45</v>
      </c>
      <c r="D18" s="28" t="s">
        <v>62</v>
      </c>
      <c r="E18" s="28" t="s">
        <v>39</v>
      </c>
      <c r="F18" s="29">
        <v>0</v>
      </c>
      <c r="G18" s="33">
        <v>0</v>
      </c>
    </row>
    <row r="19" spans="1:7" ht="30" customHeight="1" hidden="1">
      <c r="A19" s="24" t="s">
        <v>73</v>
      </c>
      <c r="B19" s="11" t="s">
        <v>30</v>
      </c>
      <c r="C19" s="11" t="s">
        <v>45</v>
      </c>
      <c r="D19" s="11" t="s">
        <v>74</v>
      </c>
      <c r="E19" s="11" t="s">
        <v>39</v>
      </c>
      <c r="F19" s="26"/>
      <c r="G19" s="4"/>
    </row>
    <row r="20" spans="1:7" ht="34.5" customHeight="1">
      <c r="A20" s="58" t="s">
        <v>75</v>
      </c>
      <c r="B20" s="12" t="s">
        <v>30</v>
      </c>
      <c r="C20" s="12" t="s">
        <v>121</v>
      </c>
      <c r="D20" s="12" t="s">
        <v>38</v>
      </c>
      <c r="E20" s="12" t="s">
        <v>39</v>
      </c>
      <c r="F20" s="5">
        <v>0</v>
      </c>
      <c r="G20" s="5">
        <v>0</v>
      </c>
    </row>
    <row r="21" spans="1:7" ht="34.5" customHeight="1">
      <c r="A21" s="63" t="s">
        <v>117</v>
      </c>
      <c r="B21" s="11" t="s">
        <v>30</v>
      </c>
      <c r="C21" s="11" t="s">
        <v>121</v>
      </c>
      <c r="D21" s="11" t="s">
        <v>118</v>
      </c>
      <c r="E21" s="11" t="s">
        <v>39</v>
      </c>
      <c r="F21" s="26">
        <v>897.1</v>
      </c>
      <c r="G21" s="26">
        <v>983</v>
      </c>
    </row>
    <row r="22" spans="1:7" ht="34.5" customHeight="1">
      <c r="A22" s="63" t="s">
        <v>96</v>
      </c>
      <c r="B22" s="11" t="s">
        <v>30</v>
      </c>
      <c r="C22" s="11" t="s">
        <v>121</v>
      </c>
      <c r="D22" s="11" t="s">
        <v>122</v>
      </c>
      <c r="E22" s="64" t="s">
        <v>39</v>
      </c>
      <c r="F22" s="26">
        <v>628.4</v>
      </c>
      <c r="G22" s="26">
        <v>628.4</v>
      </c>
    </row>
    <row r="23" spans="1:7" ht="21" customHeight="1">
      <c r="A23" s="25" t="s">
        <v>9</v>
      </c>
      <c r="B23" s="13" t="s">
        <v>32</v>
      </c>
      <c r="C23" s="13" t="s">
        <v>31</v>
      </c>
      <c r="D23" s="13"/>
      <c r="E23" s="13"/>
      <c r="F23" s="6">
        <f>F24</f>
        <v>139.5</v>
      </c>
      <c r="G23" s="6">
        <f>G24</f>
        <v>139.5</v>
      </c>
    </row>
    <row r="24" spans="1:7" ht="45.75" customHeight="1" thickBot="1">
      <c r="A24" s="56" t="s">
        <v>76</v>
      </c>
      <c r="B24" s="14" t="s">
        <v>32</v>
      </c>
      <c r="C24" s="14" t="s">
        <v>34</v>
      </c>
      <c r="D24" s="14" t="s">
        <v>40</v>
      </c>
      <c r="E24" s="14" t="s">
        <v>39</v>
      </c>
      <c r="F24" s="7">
        <v>139.5</v>
      </c>
      <c r="G24" s="7">
        <v>139.5</v>
      </c>
    </row>
    <row r="25" spans="1:7" ht="39" customHeight="1" thickBot="1">
      <c r="A25" s="16" t="s">
        <v>10</v>
      </c>
      <c r="B25" s="9" t="s">
        <v>34</v>
      </c>
      <c r="C25" s="9" t="s">
        <v>31</v>
      </c>
      <c r="D25" s="9"/>
      <c r="E25" s="9"/>
      <c r="F25" s="15">
        <f>F26+F32+F34</f>
        <v>54</v>
      </c>
      <c r="G25" s="15">
        <f>G26+G32+G34</f>
        <v>54</v>
      </c>
    </row>
    <row r="26" spans="1:7" ht="60" customHeight="1" thickBot="1">
      <c r="A26" s="52" t="s">
        <v>78</v>
      </c>
      <c r="B26" s="45" t="s">
        <v>34</v>
      </c>
      <c r="C26" s="45" t="s">
        <v>41</v>
      </c>
      <c r="D26" s="45" t="s">
        <v>53</v>
      </c>
      <c r="E26" s="45" t="s">
        <v>77</v>
      </c>
      <c r="F26" s="51">
        <f>SUM(F27:F31)</f>
        <v>0</v>
      </c>
      <c r="G26" s="51">
        <f>SUM(G27:G31)</f>
        <v>0</v>
      </c>
    </row>
    <row r="27" spans="1:7" ht="30" customHeight="1" thickBot="1">
      <c r="A27" s="38" t="s">
        <v>11</v>
      </c>
      <c r="B27" s="39" t="s">
        <v>34</v>
      </c>
      <c r="C27" s="39" t="s">
        <v>41</v>
      </c>
      <c r="D27" s="39" t="s">
        <v>53</v>
      </c>
      <c r="E27" s="39" t="s">
        <v>39</v>
      </c>
      <c r="F27" s="40">
        <v>0</v>
      </c>
      <c r="G27" s="40">
        <v>0</v>
      </c>
    </row>
    <row r="28" spans="1:7" ht="43.5" customHeight="1" thickBot="1">
      <c r="A28" s="38" t="s">
        <v>12</v>
      </c>
      <c r="B28" s="39" t="s">
        <v>34</v>
      </c>
      <c r="C28" s="39" t="s">
        <v>41</v>
      </c>
      <c r="D28" s="39">
        <v>2180100</v>
      </c>
      <c r="E28" s="39" t="s">
        <v>39</v>
      </c>
      <c r="F28" s="40">
        <v>0</v>
      </c>
      <c r="G28" s="40">
        <v>0</v>
      </c>
    </row>
    <row r="29" spans="1:7" ht="30.75" customHeight="1" thickBot="1">
      <c r="A29" s="38" t="s">
        <v>42</v>
      </c>
      <c r="B29" s="39" t="s">
        <v>34</v>
      </c>
      <c r="C29" s="39" t="s">
        <v>41</v>
      </c>
      <c r="D29" s="39" t="s">
        <v>53</v>
      </c>
      <c r="E29" s="39" t="s">
        <v>39</v>
      </c>
      <c r="F29" s="40">
        <v>0</v>
      </c>
      <c r="G29" s="40">
        <v>0</v>
      </c>
    </row>
    <row r="30" spans="1:7" ht="30" customHeight="1" thickBot="1">
      <c r="A30" s="38" t="s">
        <v>16</v>
      </c>
      <c r="B30" s="39" t="s">
        <v>34</v>
      </c>
      <c r="C30" s="39" t="s">
        <v>41</v>
      </c>
      <c r="D30" s="39" t="s">
        <v>53</v>
      </c>
      <c r="E30" s="39" t="s">
        <v>39</v>
      </c>
      <c r="F30" s="40">
        <v>0</v>
      </c>
      <c r="G30" s="40">
        <v>0</v>
      </c>
    </row>
    <row r="31" spans="1:7" ht="39" customHeight="1" thickBot="1">
      <c r="A31" s="38" t="s">
        <v>15</v>
      </c>
      <c r="B31" s="39" t="s">
        <v>34</v>
      </c>
      <c r="C31" s="39" t="s">
        <v>41</v>
      </c>
      <c r="D31" s="39" t="s">
        <v>53</v>
      </c>
      <c r="E31" s="39" t="s">
        <v>39</v>
      </c>
      <c r="F31" s="40">
        <v>0</v>
      </c>
      <c r="G31" s="40">
        <v>0</v>
      </c>
    </row>
    <row r="32" spans="1:7" ht="49.5" customHeight="1" thickBot="1">
      <c r="A32" s="52" t="s">
        <v>79</v>
      </c>
      <c r="B32" s="45" t="s">
        <v>34</v>
      </c>
      <c r="C32" s="45" t="s">
        <v>41</v>
      </c>
      <c r="D32" s="45">
        <v>2190100</v>
      </c>
      <c r="E32" s="45" t="s">
        <v>77</v>
      </c>
      <c r="F32" s="51">
        <f>F33</f>
        <v>0</v>
      </c>
      <c r="G32" s="51">
        <f>G33</f>
        <v>0</v>
      </c>
    </row>
    <row r="33" spans="1:7" ht="28.5" customHeight="1" thickBot="1">
      <c r="A33" s="38" t="s">
        <v>13</v>
      </c>
      <c r="B33" s="39" t="s">
        <v>34</v>
      </c>
      <c r="C33" s="39" t="s">
        <v>41</v>
      </c>
      <c r="D33" s="39">
        <v>2190100</v>
      </c>
      <c r="E33" s="39" t="s">
        <v>39</v>
      </c>
      <c r="F33" s="40">
        <v>0</v>
      </c>
      <c r="G33" s="40">
        <v>0</v>
      </c>
    </row>
    <row r="34" spans="1:7" ht="28.5" customHeight="1" thickBot="1">
      <c r="A34" s="52" t="s">
        <v>123</v>
      </c>
      <c r="B34" s="65" t="s">
        <v>34</v>
      </c>
      <c r="C34" s="65" t="s">
        <v>64</v>
      </c>
      <c r="D34" s="45" t="s">
        <v>53</v>
      </c>
      <c r="E34" s="45" t="s">
        <v>77</v>
      </c>
      <c r="F34" s="51">
        <f>F35</f>
        <v>54</v>
      </c>
      <c r="G34" s="51">
        <f>G35</f>
        <v>54</v>
      </c>
    </row>
    <row r="35" spans="1:7" ht="28.5" customHeight="1" thickBot="1">
      <c r="A35" s="38" t="s">
        <v>14</v>
      </c>
      <c r="B35" s="66" t="s">
        <v>34</v>
      </c>
      <c r="C35" s="66" t="s">
        <v>64</v>
      </c>
      <c r="D35" s="39" t="s">
        <v>53</v>
      </c>
      <c r="E35" s="39" t="s">
        <v>39</v>
      </c>
      <c r="F35" s="40">
        <v>54</v>
      </c>
      <c r="G35" s="40">
        <v>54</v>
      </c>
    </row>
    <row r="36" spans="1:7" ht="30.75" customHeight="1" thickBot="1">
      <c r="A36" s="16" t="s">
        <v>80</v>
      </c>
      <c r="B36" s="9" t="s">
        <v>36</v>
      </c>
      <c r="C36" s="9" t="s">
        <v>31</v>
      </c>
      <c r="D36" s="9"/>
      <c r="E36" s="9"/>
      <c r="F36" s="15">
        <f>F39+F37+F41+F43</f>
        <v>249</v>
      </c>
      <c r="G36" s="15">
        <f>G39+G37+G41+G43</f>
        <v>375.8</v>
      </c>
    </row>
    <row r="37" spans="1:7" s="31" customFormat="1" ht="30.75" customHeight="1" thickBot="1">
      <c r="A37" s="49" t="s">
        <v>128</v>
      </c>
      <c r="B37" s="41" t="s">
        <v>36</v>
      </c>
      <c r="C37" s="41" t="s">
        <v>30</v>
      </c>
      <c r="D37" s="41" t="s">
        <v>129</v>
      </c>
      <c r="E37" s="41" t="s">
        <v>77</v>
      </c>
      <c r="F37" s="50">
        <f>F38</f>
        <v>0</v>
      </c>
      <c r="G37" s="50">
        <f>G38</f>
        <v>0</v>
      </c>
    </row>
    <row r="38" spans="1:7" s="31" customFormat="1" ht="30.75" customHeight="1" thickBot="1">
      <c r="A38" s="38" t="s">
        <v>130</v>
      </c>
      <c r="B38" s="39" t="s">
        <v>36</v>
      </c>
      <c r="C38" s="39" t="s">
        <v>30</v>
      </c>
      <c r="D38" s="39" t="s">
        <v>131</v>
      </c>
      <c r="E38" s="39" t="s">
        <v>51</v>
      </c>
      <c r="F38" s="48">
        <v>0</v>
      </c>
      <c r="G38" s="48">
        <v>0</v>
      </c>
    </row>
    <row r="39" spans="1:7" ht="27.75" customHeight="1" thickBot="1">
      <c r="A39" s="49" t="s">
        <v>81</v>
      </c>
      <c r="B39" s="41" t="s">
        <v>36</v>
      </c>
      <c r="C39" s="41" t="s">
        <v>30</v>
      </c>
      <c r="D39" s="41" t="s">
        <v>49</v>
      </c>
      <c r="E39" s="41" t="s">
        <v>77</v>
      </c>
      <c r="F39" s="50">
        <f>F40</f>
        <v>0</v>
      </c>
      <c r="G39" s="50">
        <f>G40</f>
        <v>0</v>
      </c>
    </row>
    <row r="40" spans="1:7" ht="33" customHeight="1" thickBot="1">
      <c r="A40" s="38" t="s">
        <v>83</v>
      </c>
      <c r="B40" s="39" t="s">
        <v>36</v>
      </c>
      <c r="C40" s="39" t="s">
        <v>30</v>
      </c>
      <c r="D40" s="39" t="s">
        <v>82</v>
      </c>
      <c r="E40" s="39" t="s">
        <v>51</v>
      </c>
      <c r="F40" s="40">
        <v>0</v>
      </c>
      <c r="G40" s="40">
        <v>0</v>
      </c>
    </row>
    <row r="41" spans="1:7" ht="33" customHeight="1" thickBot="1">
      <c r="A41" s="53" t="s">
        <v>124</v>
      </c>
      <c r="B41" s="41" t="s">
        <v>36</v>
      </c>
      <c r="C41" s="41" t="s">
        <v>64</v>
      </c>
      <c r="D41" s="41" t="s">
        <v>125</v>
      </c>
      <c r="E41" s="41" t="s">
        <v>77</v>
      </c>
      <c r="F41" s="50">
        <f>F42</f>
        <v>229</v>
      </c>
      <c r="G41" s="50">
        <f>G42</f>
        <v>355.8</v>
      </c>
    </row>
    <row r="42" spans="1:7" ht="33" customHeight="1" thickBot="1">
      <c r="A42" s="38" t="s">
        <v>126</v>
      </c>
      <c r="B42" s="39" t="s">
        <v>36</v>
      </c>
      <c r="C42" s="39" t="s">
        <v>64</v>
      </c>
      <c r="D42" s="39" t="s">
        <v>127</v>
      </c>
      <c r="E42" s="39" t="s">
        <v>39</v>
      </c>
      <c r="F42" s="40">
        <v>229</v>
      </c>
      <c r="G42" s="40">
        <v>355.8</v>
      </c>
    </row>
    <row r="43" spans="1:7" ht="33" customHeight="1" thickBot="1">
      <c r="A43" s="53" t="s">
        <v>132</v>
      </c>
      <c r="B43" s="41" t="s">
        <v>36</v>
      </c>
      <c r="C43" s="41" t="s">
        <v>133</v>
      </c>
      <c r="D43" s="41" t="s">
        <v>90</v>
      </c>
      <c r="E43" s="41" t="s">
        <v>77</v>
      </c>
      <c r="F43" s="50">
        <f>F44</f>
        <v>20</v>
      </c>
      <c r="G43" s="50">
        <f>G44</f>
        <v>20</v>
      </c>
    </row>
    <row r="44" spans="1:7" ht="33" customHeight="1" thickBot="1">
      <c r="A44" s="38" t="s">
        <v>134</v>
      </c>
      <c r="B44" s="39" t="s">
        <v>36</v>
      </c>
      <c r="C44" s="39" t="s">
        <v>133</v>
      </c>
      <c r="D44" s="39" t="s">
        <v>135</v>
      </c>
      <c r="E44" s="39" t="s">
        <v>39</v>
      </c>
      <c r="F44" s="40">
        <v>20</v>
      </c>
      <c r="G44" s="40">
        <v>20</v>
      </c>
    </row>
    <row r="45" spans="1:7" ht="31.5" customHeight="1" thickBot="1">
      <c r="A45" s="16" t="s">
        <v>17</v>
      </c>
      <c r="B45" s="9" t="s">
        <v>43</v>
      </c>
      <c r="C45" s="9" t="s">
        <v>31</v>
      </c>
      <c r="D45" s="9"/>
      <c r="E45" s="9"/>
      <c r="F45" s="15">
        <f>F46+F50</f>
        <v>1514.4</v>
      </c>
      <c r="G45" s="15">
        <f>G46+G50</f>
        <v>1766.1</v>
      </c>
    </row>
    <row r="46" spans="1:7" ht="23.25" customHeight="1" thickBot="1">
      <c r="A46" s="35" t="s">
        <v>18</v>
      </c>
      <c r="B46" s="34" t="s">
        <v>43</v>
      </c>
      <c r="C46" s="34" t="s">
        <v>30</v>
      </c>
      <c r="D46" s="34"/>
      <c r="E46" s="34"/>
      <c r="F46" s="37">
        <f>SUM(F47:F48)</f>
        <v>40</v>
      </c>
      <c r="G46" s="37">
        <f>SUM(G47:G48)</f>
        <v>40</v>
      </c>
    </row>
    <row r="47" spans="1:7" ht="51" customHeight="1" thickBot="1">
      <c r="A47" s="21" t="s">
        <v>84</v>
      </c>
      <c r="B47" s="14" t="s">
        <v>43</v>
      </c>
      <c r="C47" s="14" t="s">
        <v>30</v>
      </c>
      <c r="D47" s="14" t="s">
        <v>54</v>
      </c>
      <c r="E47" s="14" t="s">
        <v>39</v>
      </c>
      <c r="F47" s="7">
        <v>0</v>
      </c>
      <c r="G47" s="7">
        <v>0</v>
      </c>
    </row>
    <row r="48" spans="1:7" ht="31.5" customHeight="1" thickBot="1">
      <c r="A48" s="21" t="s">
        <v>85</v>
      </c>
      <c r="B48" s="14" t="s">
        <v>43</v>
      </c>
      <c r="C48" s="14" t="s">
        <v>30</v>
      </c>
      <c r="D48" s="14" t="s">
        <v>55</v>
      </c>
      <c r="E48" s="14" t="s">
        <v>77</v>
      </c>
      <c r="F48" s="7">
        <f>F49</f>
        <v>40</v>
      </c>
      <c r="G48" s="7">
        <f>G49</f>
        <v>40</v>
      </c>
    </row>
    <row r="49" spans="1:7" ht="24.75" customHeight="1" thickBot="1">
      <c r="A49" s="38" t="s">
        <v>86</v>
      </c>
      <c r="B49" s="39" t="s">
        <v>43</v>
      </c>
      <c r="C49" s="39" t="s">
        <v>30</v>
      </c>
      <c r="D49" s="39" t="s">
        <v>55</v>
      </c>
      <c r="E49" s="39" t="s">
        <v>39</v>
      </c>
      <c r="F49" s="40">
        <v>40</v>
      </c>
      <c r="G49" s="40">
        <v>40</v>
      </c>
    </row>
    <row r="50" spans="1:7" ht="25.5" customHeight="1" thickBot="1">
      <c r="A50" s="35" t="s">
        <v>91</v>
      </c>
      <c r="B50" s="36" t="s">
        <v>43</v>
      </c>
      <c r="C50" s="36" t="s">
        <v>34</v>
      </c>
      <c r="D50" s="36" t="s">
        <v>90</v>
      </c>
      <c r="E50" s="36" t="s">
        <v>77</v>
      </c>
      <c r="F50" s="37">
        <f>F51+F52+F55+F56+F57</f>
        <v>1474.4</v>
      </c>
      <c r="G50" s="37">
        <f>G51+G52+G55+G56+G57</f>
        <v>1726.1</v>
      </c>
    </row>
    <row r="51" spans="1:7" ht="25.5" customHeight="1" thickBot="1">
      <c r="A51" s="56" t="s">
        <v>24</v>
      </c>
      <c r="B51" s="14" t="s">
        <v>43</v>
      </c>
      <c r="C51" s="14" t="s">
        <v>34</v>
      </c>
      <c r="D51" s="14" t="s">
        <v>59</v>
      </c>
      <c r="E51" s="14" t="s">
        <v>39</v>
      </c>
      <c r="F51" s="7">
        <v>246.7</v>
      </c>
      <c r="G51" s="7">
        <v>351.8</v>
      </c>
    </row>
    <row r="52" spans="1:7" ht="75.75" customHeight="1" thickBot="1">
      <c r="A52" s="60" t="s">
        <v>88</v>
      </c>
      <c r="B52" s="14" t="s">
        <v>43</v>
      </c>
      <c r="C52" s="14" t="s">
        <v>34</v>
      </c>
      <c r="D52" s="14" t="s">
        <v>56</v>
      </c>
      <c r="E52" s="14" t="s">
        <v>77</v>
      </c>
      <c r="F52" s="7">
        <f>F53+F54</f>
        <v>1000</v>
      </c>
      <c r="G52" s="7">
        <f>G53+G54</f>
        <v>1000</v>
      </c>
    </row>
    <row r="53" spans="1:7" ht="31.5" customHeight="1" thickBot="1">
      <c r="A53" s="38" t="s">
        <v>19</v>
      </c>
      <c r="B53" s="39" t="s">
        <v>43</v>
      </c>
      <c r="C53" s="39" t="s">
        <v>34</v>
      </c>
      <c r="D53" s="39" t="s">
        <v>56</v>
      </c>
      <c r="E53" s="39" t="s">
        <v>39</v>
      </c>
      <c r="F53" s="40">
        <v>0</v>
      </c>
      <c r="G53" s="40">
        <v>0</v>
      </c>
    </row>
    <row r="54" spans="1:7" ht="28.5" customHeight="1" thickBot="1">
      <c r="A54" s="38" t="s">
        <v>92</v>
      </c>
      <c r="B54" s="39" t="s">
        <v>43</v>
      </c>
      <c r="C54" s="39" t="s">
        <v>34</v>
      </c>
      <c r="D54" s="39" t="s">
        <v>56</v>
      </c>
      <c r="E54" s="39" t="s">
        <v>39</v>
      </c>
      <c r="F54" s="40">
        <v>1000</v>
      </c>
      <c r="G54" s="40">
        <v>1000</v>
      </c>
    </row>
    <row r="55" spans="1:7" ht="24.75" customHeight="1" thickBot="1">
      <c r="A55" s="56" t="s">
        <v>21</v>
      </c>
      <c r="B55" s="14" t="s">
        <v>43</v>
      </c>
      <c r="C55" s="14" t="s">
        <v>34</v>
      </c>
      <c r="D55" s="14" t="s">
        <v>58</v>
      </c>
      <c r="E55" s="14" t="s">
        <v>39</v>
      </c>
      <c r="F55" s="7">
        <v>0</v>
      </c>
      <c r="G55" s="7">
        <v>0</v>
      </c>
    </row>
    <row r="56" spans="1:7" ht="30" customHeight="1" thickBot="1">
      <c r="A56" s="56" t="s">
        <v>89</v>
      </c>
      <c r="B56" s="14" t="s">
        <v>43</v>
      </c>
      <c r="C56" s="14" t="s">
        <v>34</v>
      </c>
      <c r="D56" s="14" t="s">
        <v>60</v>
      </c>
      <c r="E56" s="14" t="s">
        <v>39</v>
      </c>
      <c r="F56" s="7">
        <v>7.7</v>
      </c>
      <c r="G56" s="7">
        <v>7.7</v>
      </c>
    </row>
    <row r="57" spans="1:7" ht="46.5" customHeight="1" thickBot="1">
      <c r="A57" s="56" t="s">
        <v>87</v>
      </c>
      <c r="B57" s="14" t="s">
        <v>43</v>
      </c>
      <c r="C57" s="14" t="s">
        <v>34</v>
      </c>
      <c r="D57" s="14" t="s">
        <v>57</v>
      </c>
      <c r="E57" s="14" t="s">
        <v>39</v>
      </c>
      <c r="F57" s="7">
        <f>SUM(F58:F60)</f>
        <v>220</v>
      </c>
      <c r="G57" s="7">
        <f>SUM(G58:G60)</f>
        <v>366.59999999999997</v>
      </c>
    </row>
    <row r="58" spans="1:7" ht="27.75" customHeight="1" thickBot="1">
      <c r="A58" s="38" t="s">
        <v>20</v>
      </c>
      <c r="B58" s="39" t="s">
        <v>43</v>
      </c>
      <c r="C58" s="39" t="s">
        <v>34</v>
      </c>
      <c r="D58" s="39" t="s">
        <v>57</v>
      </c>
      <c r="E58" s="39" t="s">
        <v>39</v>
      </c>
      <c r="F58" s="40">
        <v>210</v>
      </c>
      <c r="G58" s="40">
        <v>351.7</v>
      </c>
    </row>
    <row r="59" spans="1:7" ht="27" customHeight="1" thickBot="1">
      <c r="A59" s="38" t="s">
        <v>23</v>
      </c>
      <c r="B59" s="39" t="s">
        <v>43</v>
      </c>
      <c r="C59" s="39" t="s">
        <v>34</v>
      </c>
      <c r="D59" s="39" t="s">
        <v>57</v>
      </c>
      <c r="E59" s="39" t="s">
        <v>39</v>
      </c>
      <c r="F59" s="40">
        <v>10</v>
      </c>
      <c r="G59" s="40">
        <v>14.9</v>
      </c>
    </row>
    <row r="60" spans="1:7" ht="31.5" customHeight="1" thickBot="1">
      <c r="A60" s="38" t="s">
        <v>22</v>
      </c>
      <c r="B60" s="39" t="s">
        <v>43</v>
      </c>
      <c r="C60" s="39" t="s">
        <v>34</v>
      </c>
      <c r="D60" s="39" t="s">
        <v>57</v>
      </c>
      <c r="E60" s="39" t="s">
        <v>39</v>
      </c>
      <c r="F60" s="40">
        <v>0</v>
      </c>
      <c r="G60" s="40">
        <v>0</v>
      </c>
    </row>
    <row r="61" spans="1:7" ht="57.75" customHeight="1" hidden="1">
      <c r="A61" s="21" t="s">
        <v>47</v>
      </c>
      <c r="B61" s="14" t="s">
        <v>43</v>
      </c>
      <c r="C61" s="14" t="s">
        <v>34</v>
      </c>
      <c r="D61" s="14" t="s">
        <v>46</v>
      </c>
      <c r="E61" s="14" t="s">
        <v>39</v>
      </c>
      <c r="F61" s="7">
        <v>0</v>
      </c>
      <c r="G61" s="7">
        <v>0</v>
      </c>
    </row>
    <row r="62" spans="1:7" ht="27.75" customHeight="1" thickBot="1">
      <c r="A62" s="16" t="s">
        <v>25</v>
      </c>
      <c r="B62" s="9" t="s">
        <v>44</v>
      </c>
      <c r="C62" s="9" t="s">
        <v>31</v>
      </c>
      <c r="D62" s="9"/>
      <c r="E62" s="9"/>
      <c r="F62" s="15">
        <f>F63</f>
        <v>0</v>
      </c>
      <c r="G62" s="15">
        <f>G63</f>
        <v>0</v>
      </c>
    </row>
    <row r="63" spans="1:7" ht="33.75" customHeight="1" thickBot="1">
      <c r="A63" s="52" t="s">
        <v>93</v>
      </c>
      <c r="B63" s="45" t="s">
        <v>44</v>
      </c>
      <c r="C63" s="45" t="s">
        <v>43</v>
      </c>
      <c r="D63" s="45" t="s">
        <v>46</v>
      </c>
      <c r="E63" s="45" t="s">
        <v>77</v>
      </c>
      <c r="F63" s="32">
        <f>F64</f>
        <v>0</v>
      </c>
      <c r="G63" s="32">
        <f>G64</f>
        <v>0</v>
      </c>
    </row>
    <row r="64" spans="1:7" ht="42" customHeight="1" thickBot="1">
      <c r="A64" s="38" t="s">
        <v>48</v>
      </c>
      <c r="B64" s="39" t="s">
        <v>44</v>
      </c>
      <c r="C64" s="39" t="s">
        <v>43</v>
      </c>
      <c r="D64" s="39">
        <v>7950000</v>
      </c>
      <c r="E64" s="39">
        <v>443</v>
      </c>
      <c r="F64" s="40">
        <v>0</v>
      </c>
      <c r="G64" s="40">
        <v>0</v>
      </c>
    </row>
    <row r="65" spans="1:7" ht="28.5" customHeight="1" thickBot="1">
      <c r="A65" s="16" t="s">
        <v>26</v>
      </c>
      <c r="B65" s="9" t="s">
        <v>45</v>
      </c>
      <c r="C65" s="9" t="s">
        <v>31</v>
      </c>
      <c r="D65" s="9"/>
      <c r="E65" s="9"/>
      <c r="F65" s="15">
        <f>F66+F67+F68</f>
        <v>3</v>
      </c>
      <c r="G65" s="15">
        <f>G66+G67+G68</f>
        <v>3</v>
      </c>
    </row>
    <row r="66" spans="1:7" ht="31.5" customHeight="1" thickBot="1">
      <c r="A66" s="56" t="s">
        <v>106</v>
      </c>
      <c r="B66" s="14" t="s">
        <v>45</v>
      </c>
      <c r="C66" s="14" t="s">
        <v>45</v>
      </c>
      <c r="D66" s="14" t="s">
        <v>107</v>
      </c>
      <c r="E66" s="14" t="s">
        <v>51</v>
      </c>
      <c r="F66" s="7">
        <v>3</v>
      </c>
      <c r="G66" s="7">
        <v>3</v>
      </c>
    </row>
    <row r="67" spans="1:7" ht="33" customHeight="1" thickBot="1">
      <c r="A67" s="56" t="s">
        <v>94</v>
      </c>
      <c r="B67" s="14" t="s">
        <v>45</v>
      </c>
      <c r="C67" s="14" t="s">
        <v>45</v>
      </c>
      <c r="D67" s="14" t="s">
        <v>95</v>
      </c>
      <c r="E67" s="14" t="s">
        <v>51</v>
      </c>
      <c r="F67" s="7">
        <v>0</v>
      </c>
      <c r="G67" s="7">
        <v>0</v>
      </c>
    </row>
    <row r="68" spans="1:7" ht="31.5" customHeight="1" thickBot="1">
      <c r="A68" s="55" t="s">
        <v>93</v>
      </c>
      <c r="B68" s="14" t="s">
        <v>45</v>
      </c>
      <c r="C68" s="14" t="s">
        <v>41</v>
      </c>
      <c r="D68" s="14" t="s">
        <v>46</v>
      </c>
      <c r="E68" s="14" t="s">
        <v>77</v>
      </c>
      <c r="F68" s="7">
        <f>F69</f>
        <v>0</v>
      </c>
      <c r="G68" s="7">
        <f>G69</f>
        <v>0</v>
      </c>
    </row>
    <row r="69" spans="1:7" ht="31.5" customHeight="1" thickBot="1">
      <c r="A69" s="59" t="s">
        <v>105</v>
      </c>
      <c r="B69" s="39" t="s">
        <v>45</v>
      </c>
      <c r="C69" s="39" t="s">
        <v>41</v>
      </c>
      <c r="D69" s="39" t="s">
        <v>46</v>
      </c>
      <c r="E69" s="39" t="s">
        <v>39</v>
      </c>
      <c r="F69" s="40">
        <v>0</v>
      </c>
      <c r="G69" s="40">
        <v>0</v>
      </c>
    </row>
    <row r="70" spans="1:7" ht="36.75" customHeight="1" thickBot="1">
      <c r="A70" s="16" t="s">
        <v>113</v>
      </c>
      <c r="B70" s="9" t="s">
        <v>61</v>
      </c>
      <c r="C70" s="9" t="s">
        <v>31</v>
      </c>
      <c r="D70" s="9"/>
      <c r="E70" s="9"/>
      <c r="F70" s="15">
        <f>F71+F73+F75+F77</f>
        <v>4330.4</v>
      </c>
      <c r="G70" s="15">
        <f>G71+G73+G75+G77</f>
        <v>4683</v>
      </c>
    </row>
    <row r="71" spans="1:7" ht="45.75" customHeight="1" thickBot="1">
      <c r="A71" s="54" t="s">
        <v>99</v>
      </c>
      <c r="B71" s="41" t="s">
        <v>61</v>
      </c>
      <c r="C71" s="41" t="s">
        <v>30</v>
      </c>
      <c r="D71" s="41" t="s">
        <v>111</v>
      </c>
      <c r="E71" s="41" t="s">
        <v>77</v>
      </c>
      <c r="F71" s="44">
        <f>F72</f>
        <v>3252.3</v>
      </c>
      <c r="G71" s="44">
        <f>G72</f>
        <v>3538.6</v>
      </c>
    </row>
    <row r="72" spans="1:7" ht="28.5" customHeight="1" thickBot="1">
      <c r="A72" s="38" t="s">
        <v>96</v>
      </c>
      <c r="B72" s="39" t="s">
        <v>61</v>
      </c>
      <c r="C72" s="39" t="s">
        <v>30</v>
      </c>
      <c r="D72" s="39" t="s">
        <v>116</v>
      </c>
      <c r="E72" s="39" t="s">
        <v>51</v>
      </c>
      <c r="F72" s="43">
        <v>3252.3</v>
      </c>
      <c r="G72" s="40">
        <v>3538.6</v>
      </c>
    </row>
    <row r="73" spans="1:7" ht="24.75" customHeight="1" thickBot="1">
      <c r="A73" s="54" t="s">
        <v>27</v>
      </c>
      <c r="B73" s="41" t="s">
        <v>61</v>
      </c>
      <c r="C73" s="41" t="s">
        <v>30</v>
      </c>
      <c r="D73" s="41" t="s">
        <v>112</v>
      </c>
      <c r="E73" s="41" t="s">
        <v>77</v>
      </c>
      <c r="F73" s="44">
        <f>F74</f>
        <v>1074.1</v>
      </c>
      <c r="G73" s="44">
        <f>G74</f>
        <v>1140.4</v>
      </c>
    </row>
    <row r="74" spans="1:7" ht="28.5" customHeight="1" thickBot="1">
      <c r="A74" s="38" t="s">
        <v>96</v>
      </c>
      <c r="B74" s="39" t="s">
        <v>61</v>
      </c>
      <c r="C74" s="39" t="s">
        <v>30</v>
      </c>
      <c r="D74" s="39" t="s">
        <v>97</v>
      </c>
      <c r="E74" s="39" t="s">
        <v>51</v>
      </c>
      <c r="F74" s="43">
        <v>1074.1</v>
      </c>
      <c r="G74" s="40">
        <v>1140.4</v>
      </c>
    </row>
    <row r="75" spans="1:7" ht="19.5" customHeight="1" thickBot="1">
      <c r="A75" s="54" t="s">
        <v>28</v>
      </c>
      <c r="B75" s="41" t="s">
        <v>61</v>
      </c>
      <c r="C75" s="41" t="s">
        <v>30</v>
      </c>
      <c r="D75" s="41" t="s">
        <v>110</v>
      </c>
      <c r="E75" s="41" t="s">
        <v>77</v>
      </c>
      <c r="F75" s="42">
        <f>F76</f>
        <v>4</v>
      </c>
      <c r="G75" s="42">
        <f>G76</f>
        <v>4</v>
      </c>
    </row>
    <row r="76" spans="1:7" ht="29.25" customHeight="1" thickBot="1">
      <c r="A76" s="38" t="s">
        <v>96</v>
      </c>
      <c r="B76" s="39" t="s">
        <v>61</v>
      </c>
      <c r="C76" s="39" t="s">
        <v>30</v>
      </c>
      <c r="D76" s="39" t="s">
        <v>50</v>
      </c>
      <c r="E76" s="39" t="s">
        <v>51</v>
      </c>
      <c r="F76" s="40">
        <v>4</v>
      </c>
      <c r="G76" s="40">
        <v>4</v>
      </c>
    </row>
    <row r="77" spans="1:7" ht="32.25" customHeight="1" thickBot="1">
      <c r="A77" s="53" t="s">
        <v>93</v>
      </c>
      <c r="B77" s="41" t="s">
        <v>61</v>
      </c>
      <c r="C77" s="41" t="s">
        <v>36</v>
      </c>
      <c r="D77" s="41" t="s">
        <v>46</v>
      </c>
      <c r="E77" s="41" t="s">
        <v>77</v>
      </c>
      <c r="F77" s="42">
        <f>F78</f>
        <v>0</v>
      </c>
      <c r="G77" s="42">
        <f>G78</f>
        <v>0</v>
      </c>
    </row>
    <row r="78" spans="1:7" ht="45" customHeight="1" thickBot="1">
      <c r="A78" s="59" t="s">
        <v>63</v>
      </c>
      <c r="B78" s="46" t="s">
        <v>61</v>
      </c>
      <c r="C78" s="46" t="s">
        <v>36</v>
      </c>
      <c r="D78" s="46" t="s">
        <v>46</v>
      </c>
      <c r="E78" s="46" t="s">
        <v>39</v>
      </c>
      <c r="F78" s="48">
        <v>0</v>
      </c>
      <c r="G78" s="48">
        <v>0</v>
      </c>
    </row>
    <row r="79" spans="1:7" ht="22.5" customHeight="1" thickBot="1">
      <c r="A79" s="16" t="s">
        <v>29</v>
      </c>
      <c r="B79" s="9">
        <v>10</v>
      </c>
      <c r="C79" s="9" t="s">
        <v>31</v>
      </c>
      <c r="D79" s="9"/>
      <c r="E79" s="9"/>
      <c r="F79" s="15">
        <f>F80+F81</f>
        <v>60</v>
      </c>
      <c r="G79" s="15">
        <f>G80+G81</f>
        <v>60</v>
      </c>
    </row>
    <row r="80" spans="1:7" s="31" customFormat="1" ht="51.75" customHeight="1" thickBot="1">
      <c r="A80" s="52" t="s">
        <v>100</v>
      </c>
      <c r="B80" s="45" t="s">
        <v>64</v>
      </c>
      <c r="C80" s="45" t="s">
        <v>30</v>
      </c>
      <c r="D80" s="45" t="s">
        <v>65</v>
      </c>
      <c r="E80" s="45" t="s">
        <v>52</v>
      </c>
      <c r="F80" s="32">
        <v>60</v>
      </c>
      <c r="G80" s="32">
        <v>60</v>
      </c>
    </row>
    <row r="81" spans="1:7" s="31" customFormat="1" ht="35.25" customHeight="1" thickBot="1">
      <c r="A81" s="55" t="s">
        <v>101</v>
      </c>
      <c r="B81" s="45" t="s">
        <v>64</v>
      </c>
      <c r="C81" s="45" t="s">
        <v>34</v>
      </c>
      <c r="D81" s="45" t="s">
        <v>102</v>
      </c>
      <c r="E81" s="45" t="s">
        <v>52</v>
      </c>
      <c r="F81" s="51">
        <v>0</v>
      </c>
      <c r="G81" s="51">
        <v>0</v>
      </c>
    </row>
    <row r="82" spans="1:7" s="31" customFormat="1" ht="35.25" customHeight="1" thickBot="1">
      <c r="A82" s="16" t="s">
        <v>136</v>
      </c>
      <c r="B82" s="9" t="s">
        <v>67</v>
      </c>
      <c r="C82" s="9" t="s">
        <v>31</v>
      </c>
      <c r="D82" s="9"/>
      <c r="E82" s="9"/>
      <c r="F82" s="3">
        <f>F83</f>
        <v>554.7</v>
      </c>
      <c r="G82" s="15">
        <f>G83</f>
        <v>554.7</v>
      </c>
    </row>
    <row r="83" spans="1:7" s="31" customFormat="1" ht="35.25" customHeight="1" thickBot="1">
      <c r="A83" s="54" t="s">
        <v>108</v>
      </c>
      <c r="B83" s="41" t="s">
        <v>67</v>
      </c>
      <c r="C83" s="41" t="s">
        <v>30</v>
      </c>
      <c r="D83" s="41" t="s">
        <v>109</v>
      </c>
      <c r="E83" s="41" t="s">
        <v>77</v>
      </c>
      <c r="F83" s="44">
        <f>F84</f>
        <v>554.7</v>
      </c>
      <c r="G83" s="42">
        <f>G84</f>
        <v>554.7</v>
      </c>
    </row>
    <row r="84" spans="1:7" s="31" customFormat="1" ht="35.25" customHeight="1" thickBot="1">
      <c r="A84" s="38" t="s">
        <v>96</v>
      </c>
      <c r="B84" s="46" t="s">
        <v>67</v>
      </c>
      <c r="C84" s="46" t="s">
        <v>30</v>
      </c>
      <c r="D84" s="46" t="s">
        <v>98</v>
      </c>
      <c r="E84" s="46" t="s">
        <v>51</v>
      </c>
      <c r="F84" s="47">
        <v>554.7</v>
      </c>
      <c r="G84" s="48">
        <v>554.7</v>
      </c>
    </row>
    <row r="85" spans="1:7" s="31" customFormat="1" ht="30" customHeight="1" thickBot="1">
      <c r="A85" s="16" t="s">
        <v>104</v>
      </c>
      <c r="B85" s="9" t="s">
        <v>37</v>
      </c>
      <c r="C85" s="9" t="s">
        <v>31</v>
      </c>
      <c r="D85" s="9"/>
      <c r="E85" s="9"/>
      <c r="F85" s="15">
        <f>F86</f>
        <v>0</v>
      </c>
      <c r="G85" s="15">
        <f>G86</f>
        <v>0</v>
      </c>
    </row>
    <row r="86" spans="1:7" ht="106.5" customHeight="1" thickBot="1">
      <c r="A86" s="67" t="s">
        <v>103</v>
      </c>
      <c r="B86" s="68" t="s">
        <v>37</v>
      </c>
      <c r="C86" s="68" t="s">
        <v>34</v>
      </c>
      <c r="D86" s="68" t="s">
        <v>68</v>
      </c>
      <c r="E86" s="68" t="s">
        <v>69</v>
      </c>
      <c r="F86" s="69">
        <v>0</v>
      </c>
      <c r="G86" s="69">
        <v>0</v>
      </c>
    </row>
    <row r="87" ht="15.75">
      <c r="A87" s="22"/>
    </row>
  </sheetData>
  <sheetProtection/>
  <mergeCells count="11">
    <mergeCell ref="B11:B12"/>
    <mergeCell ref="C11:C12"/>
    <mergeCell ref="D11:D12"/>
    <mergeCell ref="E11:E12"/>
    <mergeCell ref="F1:G1"/>
    <mergeCell ref="F4:G4"/>
    <mergeCell ref="A7:G7"/>
    <mergeCell ref="A8:G8"/>
    <mergeCell ref="A9:G9"/>
    <mergeCell ref="F11:G11"/>
    <mergeCell ref="A11:A12"/>
  </mergeCells>
  <printOptions/>
  <pageMargins left="0.7086614173228347" right="0.1968503937007874" top="0.35433070866141736" bottom="0.15748031496062992" header="0.31496062992125984" footer="0.31496062992125984"/>
  <pageSetup fitToHeight="3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USER</cp:lastModifiedBy>
  <cp:lastPrinted>2001-12-31T19:51:52Z</cp:lastPrinted>
  <dcterms:created xsi:type="dcterms:W3CDTF">2004-12-26T12:16:03Z</dcterms:created>
  <dcterms:modified xsi:type="dcterms:W3CDTF">2001-12-31T19:51:56Z</dcterms:modified>
  <cp:category/>
  <cp:version/>
  <cp:contentType/>
  <cp:contentStatus/>
</cp:coreProperties>
</file>